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ert.vannuffel\Dropbox\Websites\Exhelp\Message Recources\"/>
    </mc:Choice>
  </mc:AlternateContent>
  <xr:revisionPtr revIDLastSave="0" documentId="13_ncr:1_{A847AAE9-B799-4428-91EC-0B249A5AA25D}" xr6:coauthVersionLast="33" xr6:coauthVersionMax="33" xr10:uidLastSave="{00000000-0000-0000-0000-000000000000}"/>
  <bookViews>
    <workbookView xWindow="5025" yWindow="135" windowWidth="18975" windowHeight="11190" xr2:uid="{00000000-000D-0000-FFFF-FFFF00000000}"/>
  </bookViews>
  <sheets>
    <sheet name="Blad1" sheetId="1" r:id="rId1"/>
    <sheet name="Blad2" sheetId="2" r:id="rId2"/>
    <sheet name="Blad3" sheetId="3" r:id="rId3"/>
  </sheets>
  <definedNames>
    <definedName name="jaar">Blad1!$E$7</definedName>
  </definedNames>
  <calcPr calcId="179017"/>
</workbook>
</file>

<file path=xl/calcChain.xml><?xml version="1.0" encoding="utf-8"?>
<calcChain xmlns="http://schemas.openxmlformats.org/spreadsheetml/2006/main">
  <c r="F15" i="1" l="1"/>
  <c r="F23" i="1"/>
  <c r="F22" i="1"/>
  <c r="F21" i="1"/>
  <c r="F20" i="1"/>
  <c r="F19" i="1"/>
  <c r="F18" i="1"/>
  <c r="F17" i="1"/>
  <c r="F16" i="1"/>
  <c r="F14" i="1"/>
  <c r="F13" i="1"/>
  <c r="F12" i="1"/>
  <c r="F11" i="1"/>
  <c r="C8" i="1"/>
</calcChain>
</file>

<file path=xl/sharedStrings.xml><?xml version="1.0" encoding="utf-8"?>
<sst xmlns="http://schemas.openxmlformats.org/spreadsheetml/2006/main" count="16" uniqueCount="16">
  <si>
    <t>Jaar:</t>
  </si>
  <si>
    <t>Feestdag</t>
  </si>
  <si>
    <t>Datum</t>
  </si>
  <si>
    <t>Nieuwjaar</t>
  </si>
  <si>
    <t>Pasen</t>
  </si>
  <si>
    <t xml:space="preserve">Paasmaandag </t>
  </si>
  <si>
    <t>Feest van de Arbeid</t>
  </si>
  <si>
    <t>Onze Lieve Heer Hemelvaart</t>
  </si>
  <si>
    <t>Pinksteren</t>
  </si>
  <si>
    <t>Pinkstermaandag</t>
  </si>
  <si>
    <t>Nationale Feestdag</t>
  </si>
  <si>
    <t>Onze Lieve Vrouw Hemelvaart</t>
  </si>
  <si>
    <t>Allerheiligen</t>
  </si>
  <si>
    <t>Allerzielen</t>
  </si>
  <si>
    <t>Wapenstilstand</t>
  </si>
  <si>
    <t>Kerstmis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</si>
</sst>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0" xfId="0" applyFont="1" applyFill="1"/>
    <xf numFmtId="0" fontId="3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 applyBorder="1"/>
    <xf numFmtId="0" fontId="3" fillId="2" borderId="5" xfId="0" applyFont="1" applyFill="1" applyBorder="1"/>
    <xf numFmtId="0" fontId="1" fillId="2" borderId="0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3" borderId="0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 applyProtection="1">
      <alignment horizontal="center"/>
      <protection hidden="1"/>
    </xf>
    <xf numFmtId="14" fontId="6" fillId="2" borderId="3" xfId="0" applyNumberFormat="1" applyFont="1" applyFill="1" applyBorder="1" applyAlignment="1">
      <alignment horizontal="center"/>
    </xf>
    <xf numFmtId="14" fontId="6" fillId="2" borderId="5" xfId="0" applyNumberFormat="1" applyFont="1" applyFill="1" applyBorder="1" applyAlignment="1">
      <alignment horizontal="center"/>
    </xf>
    <xf numFmtId="14" fontId="6" fillId="2" borderId="8" xfId="0" applyNumberFormat="1" applyFont="1" applyFill="1" applyBorder="1" applyAlignment="1">
      <alignment horizontal="center"/>
    </xf>
    <xf numFmtId="0" fontId="6" fillId="2" borderId="4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6" fillId="2" borderId="7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2" xfId="0" applyFont="1" applyFill="1" applyBorder="1" applyAlignment="1">
      <alignment horizontal="left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790575</xdr:colOff>
      <xdr:row>2</xdr:row>
      <xdr:rowOff>38100</xdr:rowOff>
    </xdr:from>
    <xdr:to>
      <xdr:col>5</xdr:col>
      <xdr:colOff>95250</xdr:colOff>
      <xdr:row>4</xdr:row>
      <xdr:rowOff>180975</xdr:rowOff>
    </xdr:to>
    <xdr:pic>
      <xdr:nvPicPr>
        <xdr:cNvPr id="3" name="Afbeelding 2" descr="ScreenShot035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14500" y="476250"/>
          <a:ext cx="1847850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B1:G25"/>
  <sheetViews>
    <sheetView showGridLines="0" tabSelected="1" zoomScaleNormal="100" zoomScaleSheetLayoutView="85" workbookViewId="0">
      <selection activeCell="C8" sqref="C8:F8"/>
    </sheetView>
  </sheetViews>
  <sheetFormatPr defaultRowHeight="15" x14ac:dyDescent="0.25"/>
  <cols>
    <col min="1" max="1" width="4.7109375" customWidth="1"/>
    <col min="3" max="6" width="12.7109375" customWidth="1"/>
    <col min="8" max="8" width="4.7109375" customWidth="1"/>
  </cols>
  <sheetData>
    <row r="1" spans="2:7" x14ac:dyDescent="0.25">
      <c r="B1" s="1"/>
      <c r="C1" s="1"/>
      <c r="D1" s="1"/>
      <c r="E1" s="1"/>
      <c r="F1" s="1"/>
      <c r="G1" s="1"/>
    </row>
    <row r="2" spans="2:7" x14ac:dyDescent="0.25">
      <c r="B2" s="1"/>
      <c r="C2" s="2"/>
      <c r="D2" s="3"/>
      <c r="E2" s="3"/>
      <c r="F2" s="4"/>
      <c r="G2" s="1"/>
    </row>
    <row r="3" spans="2:7" x14ac:dyDescent="0.25">
      <c r="B3" s="1"/>
      <c r="C3" s="5"/>
      <c r="D3" s="6"/>
      <c r="E3" s="6"/>
      <c r="F3" s="7"/>
      <c r="G3" s="1"/>
    </row>
    <row r="4" spans="2:7" x14ac:dyDescent="0.25">
      <c r="B4" s="1"/>
      <c r="C4" s="5"/>
      <c r="D4" s="6"/>
      <c r="E4" s="6"/>
      <c r="F4" s="7"/>
      <c r="G4" s="1"/>
    </row>
    <row r="5" spans="2:7" x14ac:dyDescent="0.25">
      <c r="B5" s="1"/>
      <c r="C5" s="5"/>
      <c r="D5" s="6"/>
      <c r="E5" s="6"/>
      <c r="F5" s="7"/>
      <c r="G5" s="1"/>
    </row>
    <row r="6" spans="2:7" x14ac:dyDescent="0.25">
      <c r="B6" s="1"/>
      <c r="C6" s="5"/>
      <c r="D6" s="6"/>
      <c r="E6" s="6"/>
      <c r="F6" s="7"/>
      <c r="G6" s="1"/>
    </row>
    <row r="7" spans="2:7" x14ac:dyDescent="0.25">
      <c r="B7" s="1"/>
      <c r="C7" s="5"/>
      <c r="D7" s="8" t="s">
        <v>0</v>
      </c>
      <c r="E7" s="12">
        <v>2019</v>
      </c>
      <c r="F7" s="7"/>
      <c r="G7" s="1"/>
    </row>
    <row r="8" spans="2:7" x14ac:dyDescent="0.25">
      <c r="B8" s="1"/>
      <c r="C8" s="21" t="str">
        <f>IF(E7="","!!! Gelieve het jaartal in te vullen !!!","")</f>
        <v/>
      </c>
      <c r="D8" s="22"/>
      <c r="E8" s="22"/>
      <c r="F8" s="23"/>
      <c r="G8" s="1"/>
    </row>
    <row r="9" spans="2:7" x14ac:dyDescent="0.25">
      <c r="B9" s="1"/>
      <c r="C9" s="9"/>
      <c r="D9" s="10"/>
      <c r="E9" s="10"/>
      <c r="F9" s="11"/>
      <c r="G9" s="1"/>
    </row>
    <row r="10" spans="2:7" ht="15.75" x14ac:dyDescent="0.25">
      <c r="B10" s="1"/>
      <c r="C10" s="24" t="s">
        <v>1</v>
      </c>
      <c r="D10" s="25"/>
      <c r="E10" s="25"/>
      <c r="F10" s="13" t="s">
        <v>2</v>
      </c>
      <c r="G10" s="1"/>
    </row>
    <row r="11" spans="2:7" x14ac:dyDescent="0.25">
      <c r="B11" s="1"/>
      <c r="C11" s="26" t="s">
        <v>3</v>
      </c>
      <c r="D11" s="27"/>
      <c r="E11" s="27"/>
      <c r="F11" s="14">
        <f>IF(LEN(jaar)&lt;&gt;4,"",DATE(jaar,1,1))</f>
        <v>43466</v>
      </c>
      <c r="G11" s="1"/>
    </row>
    <row r="12" spans="2:7" x14ac:dyDescent="0.25">
      <c r="B12" s="1"/>
      <c r="C12" s="17" t="s">
        <v>4</v>
      </c>
      <c r="D12" s="18"/>
      <c r="E12" s="18"/>
      <c r="F12" s="15">
        <f>IF(LEN(jaar)&lt;&gt;4,"",FLOOR(DAY(MINUTE(jaar/38)/2+56)&amp;"/5/"&amp;jaar,7)-34)</f>
        <v>43576</v>
      </c>
      <c r="G12" s="1"/>
    </row>
    <row r="13" spans="2:7" x14ac:dyDescent="0.25">
      <c r="B13" s="1"/>
      <c r="C13" s="17" t="s">
        <v>5</v>
      </c>
      <c r="D13" s="18"/>
      <c r="E13" s="18"/>
      <c r="F13" s="15">
        <f>IF(LEN(jaar)&lt;&gt;4,"",FLOOR(DAY(MINUTE(jaar/38)/2+56)&amp;"/5/"&amp;jaar,7)-33)</f>
        <v>43577</v>
      </c>
      <c r="G13" s="1"/>
    </row>
    <row r="14" spans="2:7" x14ac:dyDescent="0.25">
      <c r="B14" s="1"/>
      <c r="C14" s="17" t="s">
        <v>6</v>
      </c>
      <c r="D14" s="18"/>
      <c r="E14" s="18"/>
      <c r="F14" s="15">
        <f>IF(LEN(jaar)&lt;&gt;4,"",DATE(jaar,5,1))</f>
        <v>43586</v>
      </c>
      <c r="G14" s="1"/>
    </row>
    <row r="15" spans="2:7" x14ac:dyDescent="0.25">
      <c r="B15" s="1"/>
      <c r="C15" s="17" t="s">
        <v>7</v>
      </c>
      <c r="D15" s="18"/>
      <c r="E15" s="18"/>
      <c r="F15" s="15">
        <f>IF(LEN(jaar)&lt;&gt;4,"",FLOOR(DAY(MINUTE(jaar/38)/2+56)&amp;"/5/"&amp;jaar,7)-34)+39</f>
        <v>43615</v>
      </c>
      <c r="G15" s="1"/>
    </row>
    <row r="16" spans="2:7" x14ac:dyDescent="0.25">
      <c r="B16" s="1"/>
      <c r="C16" s="17" t="s">
        <v>8</v>
      </c>
      <c r="D16" s="18"/>
      <c r="E16" s="18"/>
      <c r="F16" s="15">
        <f>IF(LEN(jaar)&lt;&gt;4,"",FLOOR(DAY(MINUTE(jaar/38)/2+56)&amp;"/5/"&amp;jaar,7)+15)</f>
        <v>43625</v>
      </c>
      <c r="G16" s="1"/>
    </row>
    <row r="17" spans="2:7" x14ac:dyDescent="0.25">
      <c r="B17" s="1"/>
      <c r="C17" s="17" t="s">
        <v>9</v>
      </c>
      <c r="D17" s="18"/>
      <c r="E17" s="18"/>
      <c r="F17" s="15">
        <f>IF(LEN(jaar)&lt;&gt;4,"",FLOOR(DAY(MINUTE(jaar/38)/2+56)&amp;"/5/"&amp;jaar,7)+16)</f>
        <v>43626</v>
      </c>
      <c r="G17" s="1"/>
    </row>
    <row r="18" spans="2:7" x14ac:dyDescent="0.25">
      <c r="B18" s="1"/>
      <c r="C18" s="17" t="s">
        <v>10</v>
      </c>
      <c r="D18" s="18"/>
      <c r="E18" s="18"/>
      <c r="F18" s="15">
        <f>IF(LEN(jaar)&lt;&gt;4,"",DATE(jaar,7,21))</f>
        <v>43667</v>
      </c>
      <c r="G18" s="1"/>
    </row>
    <row r="19" spans="2:7" x14ac:dyDescent="0.25">
      <c r="B19" s="1"/>
      <c r="C19" s="17" t="s">
        <v>11</v>
      </c>
      <c r="D19" s="18"/>
      <c r="E19" s="18"/>
      <c r="F19" s="15">
        <f>IF(LEN(jaar)&lt;&gt;4,"",DATE(jaar,8,15))</f>
        <v>43692</v>
      </c>
      <c r="G19" s="1"/>
    </row>
    <row r="20" spans="2:7" x14ac:dyDescent="0.25">
      <c r="B20" s="1"/>
      <c r="C20" s="17" t="s">
        <v>12</v>
      </c>
      <c r="D20" s="18"/>
      <c r="E20" s="18"/>
      <c r="F20" s="15">
        <f>IF(LEN(jaar)&lt;&gt;4,"",DATE(jaar,11,1))</f>
        <v>43770</v>
      </c>
      <c r="G20" s="1"/>
    </row>
    <row r="21" spans="2:7" x14ac:dyDescent="0.25">
      <c r="B21" s="1"/>
      <c r="C21" s="17" t="s">
        <v>13</v>
      </c>
      <c r="D21" s="18"/>
      <c r="E21" s="18"/>
      <c r="F21" s="15">
        <f>IF(LEN(jaar)&lt;&gt;4,"",DATE(jaar,11,2))</f>
        <v>43771</v>
      </c>
      <c r="G21" s="1"/>
    </row>
    <row r="22" spans="2:7" x14ac:dyDescent="0.25">
      <c r="B22" s="1"/>
      <c r="C22" s="17" t="s">
        <v>14</v>
      </c>
      <c r="D22" s="18"/>
      <c r="E22" s="18"/>
      <c r="F22" s="15">
        <f>IF(LEN(jaar)&lt;&gt;4,"",DATE(jaar,11,11))</f>
        <v>43780</v>
      </c>
      <c r="G22" s="1"/>
    </row>
    <row r="23" spans="2:7" x14ac:dyDescent="0.25">
      <c r="B23" s="1"/>
      <c r="C23" s="19" t="s">
        <v>15</v>
      </c>
      <c r="D23" s="20"/>
      <c r="E23" s="20"/>
      <c r="F23" s="16">
        <f>IF(LEN(jaar)&lt;&gt;4,"",DATE(jaar,12,25))</f>
        <v>43824</v>
      </c>
      <c r="G23" s="1"/>
    </row>
    <row r="24" spans="2:7" x14ac:dyDescent="0.25">
      <c r="B24" s="1"/>
      <c r="C24" s="1"/>
      <c r="D24" s="1"/>
      <c r="E24" s="1"/>
      <c r="F24" s="1"/>
      <c r="G24" s="1"/>
    </row>
    <row r="25" spans="2:7" ht="17.25" customHeight="1" x14ac:dyDescent="0.25"/>
  </sheetData>
  <mergeCells count="15">
    <mergeCell ref="C21:E21"/>
    <mergeCell ref="C22:E22"/>
    <mergeCell ref="C23:E23"/>
    <mergeCell ref="C8:F8"/>
    <mergeCell ref="C10:E10"/>
    <mergeCell ref="C16:E16"/>
    <mergeCell ref="C17:E17"/>
    <mergeCell ref="C18:E18"/>
    <mergeCell ref="C19:E19"/>
    <mergeCell ref="C20:E20"/>
    <mergeCell ref="C11:E11"/>
    <mergeCell ref="C12:E12"/>
    <mergeCell ref="C13:E13"/>
    <mergeCell ref="C14:E14"/>
    <mergeCell ref="C15:E15"/>
  </mergeCells>
  <dataValidations count="1">
    <dataValidation type="whole" operator="greaterThan" allowBlank="1" showInputMessage="1" showErrorMessage="1" errorTitle="Exhelp.be - Belgische Feestdagen" error="Gelieve een jaartal in te voeren..." promptTitle="Exhelp.be - BelgischeFeestdagen " sqref="E7" xr:uid="{00000000-0002-0000-0000-000000000000}">
      <formula1>1000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jaar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2013-01-07T14:48:14Z</cp:lastPrinted>
  <dcterms:created xsi:type="dcterms:W3CDTF">2011-01-17T10:22:06Z</dcterms:created>
  <dcterms:modified xsi:type="dcterms:W3CDTF">2019-09-08T09:42:54Z</dcterms:modified>
</cp:coreProperties>
</file>